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 Here" sheetId="1" r:id="rId1"/>
    <sheet name="Cash Flow Forecast" sheetId="2" r:id="rId2"/>
    <sheet name="Assumptions" sheetId="3" r:id="rId3"/>
    <sheet name="Application Summary" sheetId="4" r:id="rId4"/>
  </sheets>
  <calcPr calcId="124519" fullCalcOnLoad="1"/>
</workbook>
</file>

<file path=xl/sharedStrings.xml><?xml version="1.0" encoding="utf-8"?>
<sst xmlns="http://schemas.openxmlformats.org/spreadsheetml/2006/main" count="113" uniqueCount="104">
  <si>
    <t>12 Month Cash Flow Forecast</t>
  </si>
  <si>
    <t>A guided template for preparing a clear, credible forecast for finance applications and business planning.</t>
  </si>
  <si>
    <t>How to use this workbook</t>
  </si>
  <si>
    <t>1. Add your details</t>
  </si>
  <si>
    <t>Complete the yellow cells below. Choose the first month of your forecast and enter the opening bank balance.</t>
  </si>
  <si>
    <t>2. Set your assumptions</t>
  </si>
  <si>
    <t>Use the Assumptions sheet to record the reasoning behind your forecast. Clear assumptions make figures easier for a lender to understand.</t>
  </si>
  <si>
    <t>3. Complete each month</t>
  </si>
  <si>
    <t>Enter expected cash received and cash paid in the yellow cells on the Cash Flow Forecast sheet. Enter cash timing, not invoice dates.</t>
  </si>
  <si>
    <t>4. Review the result</t>
  </si>
  <si>
    <t>Check the closing cash position, lowest point and funding requirement. Avoid unexplained spikes and make sure VAT, tax and loan payments are included.</t>
  </si>
  <si>
    <t>5. Share with your application</t>
  </si>
  <si>
    <t>Review the Application Summary, replace the logo if required, then save a dated copy for your adviser or lender.</t>
  </si>
  <si>
    <t>Business and forecast details</t>
  </si>
  <si>
    <t>Business name</t>
  </si>
  <si>
    <t>Prepared by</t>
  </si>
  <si>
    <t>Forecast start month</t>
  </si>
  <si>
    <t>Opening bank balance</t>
  </si>
  <si>
    <t>Finance requested</t>
  </si>
  <si>
    <t>Purpose of finance</t>
  </si>
  <si>
    <t>Branding</t>
  </si>
  <si>
    <t>The Sorbus Finance logo is an ordinary image, not locked artwork. To use your own branding: click the logo, delete it, then choose Insert → Pictures and place your logo in the same top-right area. You can also change the colours using Excel's cell formatting tools.</t>
  </si>
  <si>
    <t>Important: This template is a planning aid, not accounting advice. Forecasts should be reasonable, supported by evidence and reviewed against your latest management information.</t>
  </si>
  <si>
    <t>Enter forecast cash movements in yellow cells. The totals, balances and summary measures calculate automatically.</t>
  </si>
  <si>
    <t>Cash flow category</t>
  </si>
  <si>
    <t>12-month total</t>
  </si>
  <si>
    <t>CASH IN</t>
  </si>
  <si>
    <t>Sales receipts</t>
  </si>
  <si>
    <t>Other trading income</t>
  </si>
  <si>
    <t>Asset sales</t>
  </si>
  <si>
    <t>Tax / VAT refunds</t>
  </si>
  <si>
    <t>Director / shareholder funds</t>
  </si>
  <si>
    <t>New borrowing / finance</t>
  </si>
  <si>
    <t>Other cash received</t>
  </si>
  <si>
    <t>Total cash in</t>
  </si>
  <si>
    <t>CASH OUT</t>
  </si>
  <si>
    <t>Stock and materials</t>
  </si>
  <si>
    <t>Direct labour / subcontractors</t>
  </si>
  <si>
    <t>Wages and salaries</t>
  </si>
  <si>
    <t>Employer NI and pensions</t>
  </si>
  <si>
    <t>Rent, rates and service charges</t>
  </si>
  <si>
    <t>Utilities</t>
  </si>
  <si>
    <t>Vehicles and travel</t>
  </si>
  <si>
    <t>Insurance</t>
  </si>
  <si>
    <t>Marketing and advertising</t>
  </si>
  <si>
    <t>Professional fees</t>
  </si>
  <si>
    <t>Software, phones and IT</t>
  </si>
  <si>
    <t>Repairs and maintenance</t>
  </si>
  <si>
    <t>Loan and finance repayments</t>
  </si>
  <si>
    <t>Interest and bank charges</t>
  </si>
  <si>
    <t>VAT payments</t>
  </si>
  <si>
    <t>Corporation tax / self assessment</t>
  </si>
  <si>
    <t>Capital expenditure</t>
  </si>
  <si>
    <t>Dividends / drawings</t>
  </si>
  <si>
    <t>Other cash paid</t>
  </si>
  <si>
    <t>Total cash out</t>
  </si>
  <si>
    <t>Net cash movement</t>
  </si>
  <si>
    <t>Opening cash balance</t>
  </si>
  <si>
    <t>Closing cash balance</t>
  </si>
  <si>
    <t>Minimum recommended buffer</t>
  </si>
  <si>
    <t>Cash headroom / (shortfall)</t>
  </si>
  <si>
    <t>Explain how the forecast was built. Specific, evidence-based assumptions make an application more credible.</t>
  </si>
  <si>
    <t>Core assumptions</t>
  </si>
  <si>
    <t>Area</t>
  </si>
  <si>
    <t>Assumption</t>
  </si>
  <si>
    <t>Evidence / source</t>
  </si>
  <si>
    <t>Timing</t>
  </si>
  <si>
    <t>Risk / sensitivity</t>
  </si>
  <si>
    <t>Mitigation</t>
  </si>
  <si>
    <t>Owner</t>
  </si>
  <si>
    <t>Sales volume</t>
  </si>
  <si>
    <t>Pricing</t>
  </si>
  <si>
    <t>Customer payment terms</t>
  </si>
  <si>
    <t>Seasonality</t>
  </si>
  <si>
    <t>Gross margin</t>
  </si>
  <si>
    <t>Payroll</t>
  </si>
  <si>
    <t>Tax and VAT</t>
  </si>
  <si>
    <t>Existing borrowing</t>
  </si>
  <si>
    <t>Other</t>
  </si>
  <si>
    <t>Sensitivity check</t>
  </si>
  <si>
    <t>Scenario</t>
  </si>
  <si>
    <t>Sales change</t>
  </si>
  <si>
    <t>Cost change</t>
  </si>
  <si>
    <t>Commentary</t>
  </si>
  <si>
    <t>Base case</t>
  </si>
  <si>
    <t>Downside</t>
  </si>
  <si>
    <t>Upside</t>
  </si>
  <si>
    <t>A high-level view for discussion with your adviser or lender. Check every figure before sharing.</t>
  </si>
  <si>
    <t>Business overview</t>
  </si>
  <si>
    <t>Forecast period</t>
  </si>
  <si>
    <t>Purpose</t>
  </si>
  <si>
    <t>Forecast highlights</t>
  </si>
  <si>
    <t>Total cash received</t>
  </si>
  <si>
    <t>Total cash paid</t>
  </si>
  <si>
    <t>Lowest closing balance</t>
  </si>
  <si>
    <t>Lowest cash headroom</t>
  </si>
  <si>
    <t>Months below buffer</t>
  </si>
  <si>
    <t>Lender commentary</t>
  </si>
  <si>
    <t>What drives the sales forecast?</t>
  </si>
  <si>
    <t>What explains the lowest cash point?</t>
  </si>
  <si>
    <t>How will the requested finance improve cash flow?</t>
  </si>
  <si>
    <t>What actions will be taken if performance is below forecast?</t>
  </si>
  <si>
    <t>Before sharing: reconcile the opening balance to your bank statement, sense-check sales against recent trading, include all tax commitments, and make sure assumptions agree with the monthly figures.</t>
  </si>
  <si>
    <t>Prepared using the Sorbus Finance client resource template</t>
  </si>
</sst>
</file>

<file path=xl/styles.xml><?xml version="1.0" encoding="utf-8"?>
<styleSheet xmlns="http://schemas.openxmlformats.org/spreadsheetml/2006/main">
  <numFmts count="3">
    <numFmt numFmtId="164" formatCode="mmm-yy"/>
    <numFmt numFmtId="165" formatCode="£#,##0;[Red]-£#,##0;–"/>
    <numFmt numFmtId="166" formatCode="0%"/>
  </numFmts>
  <fonts count="8">
    <font>
      <sz val="11"/>
      <color theme="1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9"/>
      <color rgb="FF667575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1"/>
      <color rgb="FF0D1A1A"/>
      <name val="Calibri"/>
      <family val="2"/>
      <scheme val="minor"/>
    </font>
    <font>
      <sz val="11"/>
      <color rgb="FF253333"/>
      <name val="Calibri"/>
      <family val="2"/>
      <scheme val="minor"/>
    </font>
    <font>
      <b/>
      <sz val="11"/>
      <color rgb="FFC94B57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D1A1A"/>
        <bgColor indexed="64"/>
      </patternFill>
    </fill>
    <fill>
      <patternFill patternType="solid">
        <fgColor rgb="FFF3F7F6"/>
        <bgColor indexed="64"/>
      </patternFill>
    </fill>
    <fill>
      <patternFill patternType="solid">
        <fgColor rgb="FF1B6E6E"/>
        <bgColor indexed="64"/>
      </patternFill>
    </fill>
    <fill>
      <patternFill patternType="solid">
        <fgColor rgb="FFDDEEEE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DEBED"/>
        <bgColor indexed="64"/>
      </patternFill>
    </fill>
  </fills>
  <borders count="7">
    <border>
      <left/>
      <right/>
      <top/>
      <bottom/>
      <diagonal/>
    </border>
    <border>
      <left style="thin">
        <color rgb="FFD9E4E2"/>
      </left>
      <right style="thin">
        <color rgb="FFD9E4E2"/>
      </right>
      <top style="thin">
        <color rgb="FFD9E4E2"/>
      </top>
      <bottom style="thin">
        <color rgb="FFD9E4E2"/>
      </bottom>
      <diagonal/>
    </border>
    <border>
      <left style="thin">
        <color rgb="FFC8D7D5"/>
      </left>
      <right style="thin">
        <color rgb="FFC8D7D5"/>
      </right>
      <top style="thin">
        <color rgb="FFC8D7D5"/>
      </top>
      <bottom style="thin">
        <color rgb="FFC8D7D5"/>
      </bottom>
      <diagonal/>
    </border>
    <border>
      <left style="thin">
        <color rgb="FFD6C58D"/>
      </left>
      <right style="thin">
        <color rgb="FFD6C58D"/>
      </right>
      <top style="thin">
        <color rgb="FFD6C58D"/>
      </top>
      <bottom style="thin">
        <color rgb="FFD6C58D"/>
      </bottom>
      <diagonal/>
    </border>
    <border>
      <left style="thin">
        <color rgb="FFE9B9BE"/>
      </left>
      <right style="thin">
        <color rgb="FFE9B9BE"/>
      </right>
      <top style="thin">
        <color rgb="FFE9B9BE"/>
      </top>
      <bottom style="thin">
        <color rgb="FFE9B9BE"/>
      </bottom>
      <diagonal/>
    </border>
    <border>
      <left style="thin">
        <color rgb="FF0D1A1A"/>
      </left>
      <right style="thin">
        <color rgb="FF0D1A1A"/>
      </right>
      <top style="thin">
        <color rgb="FF0D1A1A"/>
      </top>
      <bottom style="thin">
        <color rgb="FF0D1A1A"/>
      </bottom>
      <diagonal/>
    </border>
    <border>
      <left/>
      <right/>
      <top style="thin">
        <color rgb="FF9CB4B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vertical="top" wrapText="1"/>
    </xf>
    <xf numFmtId="0" fontId="3" fillId="4" borderId="0" xfId="0" applyFont="1" applyFill="1" applyAlignment="1">
      <alignment vertical="center"/>
    </xf>
    <xf numFmtId="0" fontId="4" fillId="5" borderId="2" xfId="0" applyFont="1" applyFill="1" applyBorder="1"/>
    <xf numFmtId="0" fontId="5" fillId="0" borderId="0" xfId="0" applyFont="1" applyAlignment="1">
      <alignment vertical="top"/>
    </xf>
    <xf numFmtId="0" fontId="5" fillId="6" borderId="3" xfId="0" applyFont="1" applyFill="1" applyBorder="1"/>
    <xf numFmtId="164" fontId="5" fillId="6" borderId="3" xfId="0" applyNumberFormat="1" applyFont="1" applyFill="1" applyBorder="1"/>
    <xf numFmtId="165" fontId="5" fillId="6" borderId="3" xfId="0" applyNumberFormat="1" applyFont="1" applyFill="1" applyBorder="1"/>
    <xf numFmtId="0" fontId="6" fillId="7" borderId="4" xfId="0" applyFont="1" applyFill="1" applyBorder="1" applyAlignment="1">
      <alignment wrapText="1"/>
    </xf>
    <xf numFmtId="164" fontId="7" fillId="2" borderId="5" xfId="0" applyNumberFormat="1" applyFont="1" applyFill="1" applyBorder="1" applyAlignment="1">
      <alignment horizontal="center"/>
    </xf>
    <xf numFmtId="165" fontId="5" fillId="0" borderId="0" xfId="0" applyNumberFormat="1" applyFont="1"/>
    <xf numFmtId="165" fontId="4" fillId="0" borderId="6" xfId="0" applyNumberFormat="1" applyFont="1" applyBorder="1"/>
    <xf numFmtId="165" fontId="4" fillId="5" borderId="2" xfId="0" applyNumberFormat="1" applyFont="1" applyFill="1" applyBorder="1"/>
    <xf numFmtId="166" fontId="0" fillId="6" borderId="3" xfId="0" applyNumberFormat="1" applyFill="1" applyBorder="1"/>
    <xf numFmtId="0" fontId="7" fillId="4" borderId="0" xfId="0" applyFont="1" applyFill="1" applyAlignment="1">
      <alignment horizontal="center" vertical="center"/>
    </xf>
  </cellXfs>
  <cellStyles count="1">
    <cellStyle name="Normal" xfId="0" builtinId="0"/>
  </cellStyles>
  <dxfs count="1">
    <dxf>
      <font>
        <color rgb="FFC94B57"/>
      </font>
      <fill>
        <patternFill>
          <bgColor rgb="FFFDEBE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76200</xdr:colOff>
      <xdr:row>0</xdr:row>
      <xdr:rowOff>47625</xdr:rowOff>
    </xdr:from>
    <xdr:to>
      <xdr:col>8</xdr:col>
      <xdr:colOff>197925</xdr:colOff>
      <xdr:row>0</xdr:row>
      <xdr:rowOff>169350</xdr:rowOff>
    </xdr:to>
    <xdr:pic>
      <xdr:nvPicPr>
        <xdr:cNvPr id="2" name="Picture 1" descr="Sorbus Finance logo — replace this image with your own logo if requir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24875" y="47625"/>
          <a:ext cx="121725" cy="121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76200</xdr:colOff>
      <xdr:row>0</xdr:row>
      <xdr:rowOff>47625</xdr:rowOff>
    </xdr:from>
    <xdr:to>
      <xdr:col>8</xdr:col>
      <xdr:colOff>197925</xdr:colOff>
      <xdr:row>0</xdr:row>
      <xdr:rowOff>169350</xdr:rowOff>
    </xdr:to>
    <xdr:pic>
      <xdr:nvPicPr>
        <xdr:cNvPr id="2" name="Picture 1" descr="Sorbus Finance logo — replace this image with your own logo if requir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58125" y="47625"/>
          <a:ext cx="121725" cy="121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76200</xdr:colOff>
      <xdr:row>0</xdr:row>
      <xdr:rowOff>47625</xdr:rowOff>
    </xdr:from>
    <xdr:to>
      <xdr:col>8</xdr:col>
      <xdr:colOff>197925</xdr:colOff>
      <xdr:row>0</xdr:row>
      <xdr:rowOff>169350</xdr:rowOff>
    </xdr:to>
    <xdr:pic>
      <xdr:nvPicPr>
        <xdr:cNvPr id="2" name="Picture 1" descr="Sorbus Finance logo — replace this image with your own logo if requir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5050" y="47625"/>
          <a:ext cx="121725" cy="1217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76200</xdr:colOff>
      <xdr:row>0</xdr:row>
      <xdr:rowOff>47625</xdr:rowOff>
    </xdr:from>
    <xdr:to>
      <xdr:col>8</xdr:col>
      <xdr:colOff>197925</xdr:colOff>
      <xdr:row>0</xdr:row>
      <xdr:rowOff>169350</xdr:rowOff>
    </xdr:to>
    <xdr:pic>
      <xdr:nvPicPr>
        <xdr:cNvPr id="2" name="Picture 1" descr="Sorbus Finance logo — replace this image with your own logo if requir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58300" y="47625"/>
          <a:ext cx="121725" cy="121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B6E6E"/>
  </sheetPr>
  <dimension ref="A1:I26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3.7109375" customWidth="1"/>
    <col min="2" max="2" width="25.7109375" customWidth="1"/>
    <col min="3" max="7" width="16.7109375" customWidth="1"/>
    <col min="8" max="9" width="13.7109375" customWidth="1"/>
  </cols>
  <sheetData>
    <row r="1" spans="1:9" ht="52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9" ht="34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>
      <c r="B4" s="3" t="s">
        <v>2</v>
      </c>
      <c r="C4" s="3"/>
      <c r="D4" s="3"/>
      <c r="E4" s="3"/>
      <c r="F4" s="3"/>
      <c r="G4" s="3"/>
      <c r="H4" s="3"/>
      <c r="I4" s="3"/>
    </row>
    <row r="6" spans="1:9" ht="34" customHeight="1">
      <c r="B6" s="4" t="s">
        <v>3</v>
      </c>
      <c r="C6" s="2" t="s">
        <v>4</v>
      </c>
      <c r="D6" s="2"/>
      <c r="E6" s="2"/>
      <c r="F6" s="2"/>
      <c r="G6" s="2"/>
      <c r="H6" s="2"/>
      <c r="I6" s="2"/>
    </row>
    <row r="7" spans="1:9" ht="34" customHeight="1">
      <c r="B7" s="4" t="s">
        <v>5</v>
      </c>
      <c r="C7" s="2" t="s">
        <v>6</v>
      </c>
      <c r="D7" s="2"/>
      <c r="E7" s="2"/>
      <c r="F7" s="2"/>
      <c r="G7" s="2"/>
      <c r="H7" s="2"/>
      <c r="I7" s="2"/>
    </row>
    <row r="8" spans="1:9" ht="34" customHeight="1">
      <c r="B8" s="4" t="s">
        <v>7</v>
      </c>
      <c r="C8" s="2" t="s">
        <v>8</v>
      </c>
      <c r="D8" s="2"/>
      <c r="E8" s="2"/>
      <c r="F8" s="2"/>
      <c r="G8" s="2"/>
      <c r="H8" s="2"/>
      <c r="I8" s="2"/>
    </row>
    <row r="9" spans="1:9" ht="34" customHeight="1">
      <c r="B9" s="4" t="s">
        <v>9</v>
      </c>
      <c r="C9" s="2" t="s">
        <v>10</v>
      </c>
      <c r="D9" s="2"/>
      <c r="E9" s="2"/>
      <c r="F9" s="2"/>
      <c r="G9" s="2"/>
      <c r="H9" s="2"/>
      <c r="I9" s="2"/>
    </row>
    <row r="10" spans="1:9" ht="34" customHeight="1">
      <c r="B10" s="4" t="s">
        <v>11</v>
      </c>
      <c r="C10" s="2" t="s">
        <v>12</v>
      </c>
      <c r="D10" s="2"/>
      <c r="E10" s="2"/>
      <c r="F10" s="2"/>
      <c r="G10" s="2"/>
      <c r="H10" s="2"/>
      <c r="I10" s="2"/>
    </row>
    <row r="12" spans="1:9">
      <c r="B12" s="3" t="s">
        <v>13</v>
      </c>
      <c r="C12" s="3"/>
      <c r="D12" s="3"/>
      <c r="E12" s="3"/>
      <c r="F12" s="3"/>
      <c r="G12" s="3"/>
      <c r="H12" s="3"/>
      <c r="I12" s="3"/>
    </row>
    <row r="14" spans="1:9">
      <c r="B14" s="5" t="s">
        <v>14</v>
      </c>
      <c r="C14" s="6"/>
      <c r="D14" s="6"/>
      <c r="E14" s="6"/>
      <c r="F14" s="6"/>
    </row>
    <row r="15" spans="1:9">
      <c r="B15" s="5" t="s">
        <v>15</v>
      </c>
      <c r="C15" s="6"/>
      <c r="D15" s="6"/>
      <c r="E15" s="6"/>
      <c r="F15" s="6"/>
    </row>
    <row r="16" spans="1:9">
      <c r="B16" s="5" t="s">
        <v>16</v>
      </c>
      <c r="C16" s="7">
        <v>46266.57279763769</v>
      </c>
    </row>
    <row r="17" spans="2:9">
      <c r="B17" s="5" t="s">
        <v>17</v>
      </c>
      <c r="C17" s="8">
        <v>0</v>
      </c>
    </row>
    <row r="18" spans="2:9">
      <c r="B18" s="5" t="s">
        <v>18</v>
      </c>
      <c r="C18" s="8">
        <v>0</v>
      </c>
    </row>
    <row r="19" spans="2:9">
      <c r="B19" s="5" t="s">
        <v>19</v>
      </c>
      <c r="C19" s="6"/>
      <c r="D19" s="6"/>
      <c r="E19" s="6"/>
      <c r="F19" s="6"/>
    </row>
    <row r="21" spans="2:9">
      <c r="B21" s="4" t="s">
        <v>20</v>
      </c>
      <c r="C21" s="2" t="s">
        <v>21</v>
      </c>
      <c r="D21" s="2"/>
      <c r="E21" s="2"/>
      <c r="F21" s="2"/>
      <c r="G21" s="2"/>
      <c r="H21" s="2"/>
      <c r="I21" s="2"/>
    </row>
    <row r="22" spans="2:9">
      <c r="C22" s="2"/>
      <c r="D22" s="2"/>
      <c r="E22" s="2"/>
      <c r="F22" s="2"/>
      <c r="G22" s="2"/>
      <c r="H22" s="2"/>
      <c r="I22" s="2"/>
    </row>
    <row r="23" spans="2:9">
      <c r="C23" s="2"/>
      <c r="D23" s="2"/>
      <c r="E23" s="2"/>
      <c r="F23" s="2"/>
      <c r="G23" s="2"/>
      <c r="H23" s="2"/>
      <c r="I23" s="2"/>
    </row>
    <row r="25" spans="2:9">
      <c r="B25" s="9" t="s">
        <v>22</v>
      </c>
      <c r="C25" s="9"/>
      <c r="D25" s="9"/>
      <c r="E25" s="9"/>
      <c r="F25" s="9"/>
      <c r="G25" s="9"/>
      <c r="H25" s="9"/>
      <c r="I25" s="9"/>
    </row>
    <row r="26" spans="2:9">
      <c r="B26" s="9"/>
      <c r="C26" s="9"/>
      <c r="D26" s="9"/>
      <c r="E26" s="9"/>
      <c r="F26" s="9"/>
      <c r="G26" s="9"/>
      <c r="H26" s="9"/>
      <c r="I26" s="9"/>
    </row>
  </sheetData>
  <mergeCells count="14">
    <mergeCell ref="A1:H1"/>
    <mergeCell ref="A2:I2"/>
    <mergeCell ref="B4:I4"/>
    <mergeCell ref="C6:I6"/>
    <mergeCell ref="C7:I7"/>
    <mergeCell ref="C8:I8"/>
    <mergeCell ref="C9:I9"/>
    <mergeCell ref="C10:I10"/>
    <mergeCell ref="B12:I12"/>
    <mergeCell ref="C14:F14"/>
    <mergeCell ref="C15:F15"/>
    <mergeCell ref="C19:F19"/>
    <mergeCell ref="C21:I23"/>
    <mergeCell ref="B25:I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B6E6E"/>
  </sheetPr>
  <dimension ref="A1:O41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2.7109375" customWidth="1"/>
    <col min="2" max="2" width="31.7109375" customWidth="1"/>
    <col min="3" max="14" width="13.7109375" customWidth="1"/>
    <col min="15" max="15" width="15.7109375" customWidth="1"/>
  </cols>
  <sheetData>
    <row r="1" spans="1:15" ht="52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15" ht="34" customHeight="1">
      <c r="A2" s="2" t="s">
        <v>23</v>
      </c>
      <c r="B2" s="2"/>
      <c r="C2" s="2"/>
      <c r="D2" s="2"/>
      <c r="E2" s="2"/>
      <c r="F2" s="2"/>
      <c r="G2" s="2"/>
      <c r="H2" s="2"/>
      <c r="I2" s="2"/>
    </row>
    <row r="4" spans="1:15">
      <c r="B4" s="10" t="s">
        <v>24</v>
      </c>
      <c r="C4" s="10">
        <f>EDATE('Start Here'!$C$16,0)</f>
        <v>0</v>
      </c>
      <c r="D4" s="10">
        <f>EDATE('Start Here'!$C$16,1)</f>
        <v>0</v>
      </c>
      <c r="E4" s="10">
        <f>EDATE('Start Here'!$C$16,2)</f>
        <v>0</v>
      </c>
      <c r="F4" s="10">
        <f>EDATE('Start Here'!$C$16,3)</f>
        <v>0</v>
      </c>
      <c r="G4" s="10">
        <f>EDATE('Start Here'!$C$16,4)</f>
        <v>0</v>
      </c>
      <c r="H4" s="10">
        <f>EDATE('Start Here'!$C$16,5)</f>
        <v>0</v>
      </c>
      <c r="I4" s="10">
        <f>EDATE('Start Here'!$C$16,6)</f>
        <v>0</v>
      </c>
      <c r="J4" s="10">
        <f>EDATE('Start Here'!$C$16,7)</f>
        <v>0</v>
      </c>
      <c r="K4" s="10">
        <f>EDATE('Start Here'!$C$16,8)</f>
        <v>0</v>
      </c>
      <c r="L4" s="10">
        <f>EDATE('Start Here'!$C$16,9)</f>
        <v>0</v>
      </c>
      <c r="M4" s="10">
        <f>EDATE('Start Here'!$C$16,10)</f>
        <v>0</v>
      </c>
      <c r="N4" s="10">
        <f>EDATE('Start Here'!$C$16,11)</f>
        <v>0</v>
      </c>
      <c r="O4" s="10" t="s">
        <v>25</v>
      </c>
    </row>
    <row r="5" spans="1:15">
      <c r="B5" s="3" t="s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B6" s="5" t="s">
        <v>27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11">
        <f>SUM(C6:N6)</f>
        <v>0</v>
      </c>
    </row>
    <row r="7" spans="1:15">
      <c r="B7" s="5" t="s">
        <v>28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1">
        <f>SUM(C7:N7)</f>
        <v>0</v>
      </c>
    </row>
    <row r="8" spans="1:15">
      <c r="B8" s="5" t="s">
        <v>29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11">
        <f>SUM(C8:N8)</f>
        <v>0</v>
      </c>
    </row>
    <row r="9" spans="1:15">
      <c r="B9" s="5" t="s">
        <v>30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11">
        <f>SUM(C9:N9)</f>
        <v>0</v>
      </c>
    </row>
    <row r="10" spans="1:15">
      <c r="B10" s="5" t="s">
        <v>31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11">
        <f>SUM(C10:N10)</f>
        <v>0</v>
      </c>
    </row>
    <row r="11" spans="1:15">
      <c r="B11" s="5" t="s">
        <v>32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11">
        <f>SUM(C11:N11)</f>
        <v>0</v>
      </c>
    </row>
    <row r="12" spans="1:15">
      <c r="B12" s="5" t="s">
        <v>33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11">
        <f>SUM(C12:N12)</f>
        <v>0</v>
      </c>
    </row>
    <row r="13" spans="1:15">
      <c r="B13" s="5" t="s">
        <v>34</v>
      </c>
      <c r="C13" s="12">
        <f>SUM(C6:C12)</f>
        <v>0</v>
      </c>
      <c r="D13" s="12">
        <f>SUM(D6:D12)</f>
        <v>0</v>
      </c>
      <c r="E13" s="12">
        <f>SUM(E6:E12)</f>
        <v>0</v>
      </c>
      <c r="F13" s="12">
        <f>SUM(F6:F12)</f>
        <v>0</v>
      </c>
      <c r="G13" s="12">
        <f>SUM(G6:G12)</f>
        <v>0</v>
      </c>
      <c r="H13" s="12">
        <f>SUM(H6:H12)</f>
        <v>0</v>
      </c>
      <c r="I13" s="12">
        <f>SUM(I6:I12)</f>
        <v>0</v>
      </c>
      <c r="J13" s="12">
        <f>SUM(J6:J12)</f>
        <v>0</v>
      </c>
      <c r="K13" s="12">
        <f>SUM(K6:K12)</f>
        <v>0</v>
      </c>
      <c r="L13" s="12">
        <f>SUM(L6:L12)</f>
        <v>0</v>
      </c>
      <c r="M13" s="12">
        <f>SUM(M6:M12)</f>
        <v>0</v>
      </c>
      <c r="N13" s="12">
        <f>SUM(N6:N12)</f>
        <v>0</v>
      </c>
      <c r="O13" s="12">
        <f>SUM(C13:N13)</f>
        <v>0</v>
      </c>
    </row>
    <row r="14" spans="1:15">
      <c r="B14" s="5"/>
    </row>
    <row r="15" spans="1:15">
      <c r="B15" s="3" t="s">
        <v>35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B16" s="5" t="s">
        <v>36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11">
        <f>SUM(C16:N16)</f>
        <v>0</v>
      </c>
    </row>
    <row r="17" spans="2:15">
      <c r="B17" s="5" t="s">
        <v>37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11">
        <f>SUM(C17:N17)</f>
        <v>0</v>
      </c>
    </row>
    <row r="18" spans="2:15">
      <c r="B18" s="5" t="s">
        <v>38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11">
        <f>SUM(C18:N18)</f>
        <v>0</v>
      </c>
    </row>
    <row r="19" spans="2:15">
      <c r="B19" s="5" t="s">
        <v>39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11">
        <f>SUM(C19:N19)</f>
        <v>0</v>
      </c>
    </row>
    <row r="20" spans="2:15">
      <c r="B20" s="5" t="s">
        <v>40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11">
        <f>SUM(C20:N20)</f>
        <v>0</v>
      </c>
    </row>
    <row r="21" spans="2:15">
      <c r="B21" s="5" t="s">
        <v>41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11">
        <f>SUM(C21:N21)</f>
        <v>0</v>
      </c>
    </row>
    <row r="22" spans="2:15">
      <c r="B22" s="5" t="s">
        <v>42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11">
        <f>SUM(C22:N22)</f>
        <v>0</v>
      </c>
    </row>
    <row r="23" spans="2:15">
      <c r="B23" s="5" t="s">
        <v>43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11">
        <f>SUM(C23:N23)</f>
        <v>0</v>
      </c>
    </row>
    <row r="24" spans="2:15">
      <c r="B24" s="5" t="s">
        <v>44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11">
        <f>SUM(C24:N24)</f>
        <v>0</v>
      </c>
    </row>
    <row r="25" spans="2:15">
      <c r="B25" s="5" t="s">
        <v>45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11">
        <f>SUM(C25:N25)</f>
        <v>0</v>
      </c>
    </row>
    <row r="26" spans="2:15">
      <c r="B26" s="5" t="s">
        <v>46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11">
        <f>SUM(C26:N26)</f>
        <v>0</v>
      </c>
    </row>
    <row r="27" spans="2:15">
      <c r="B27" s="5" t="s">
        <v>47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11">
        <f>SUM(C27:N27)</f>
        <v>0</v>
      </c>
    </row>
    <row r="28" spans="2:15">
      <c r="B28" s="5" t="s">
        <v>48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11">
        <f>SUM(C28:N28)</f>
        <v>0</v>
      </c>
    </row>
    <row r="29" spans="2:15">
      <c r="B29" s="5" t="s">
        <v>49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11">
        <f>SUM(C29:N29)</f>
        <v>0</v>
      </c>
    </row>
    <row r="30" spans="2:15">
      <c r="B30" s="5" t="s">
        <v>50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11">
        <f>SUM(C30:N30)</f>
        <v>0</v>
      </c>
    </row>
    <row r="31" spans="2:15">
      <c r="B31" s="5" t="s">
        <v>51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11">
        <f>SUM(C31:N31)</f>
        <v>0</v>
      </c>
    </row>
    <row r="32" spans="2:15">
      <c r="B32" s="5" t="s">
        <v>52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11">
        <f>SUM(C32:N32)</f>
        <v>0</v>
      </c>
    </row>
    <row r="33" spans="2:15">
      <c r="B33" s="5" t="s">
        <v>53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11">
        <f>SUM(C33:N33)</f>
        <v>0</v>
      </c>
    </row>
    <row r="34" spans="2:15">
      <c r="B34" s="5" t="s">
        <v>54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11">
        <f>SUM(C34:N34)</f>
        <v>0</v>
      </c>
    </row>
    <row r="35" spans="2:15">
      <c r="B35" s="5" t="s">
        <v>55</v>
      </c>
      <c r="C35" s="12">
        <f>SUM(C16:C34)</f>
        <v>0</v>
      </c>
      <c r="D35" s="12">
        <f>SUM(D16:D34)</f>
        <v>0</v>
      </c>
      <c r="E35" s="12">
        <f>SUM(E16:E34)</f>
        <v>0</v>
      </c>
      <c r="F35" s="12">
        <f>SUM(F16:F34)</f>
        <v>0</v>
      </c>
      <c r="G35" s="12">
        <f>SUM(G16:G34)</f>
        <v>0</v>
      </c>
      <c r="H35" s="12">
        <f>SUM(H16:H34)</f>
        <v>0</v>
      </c>
      <c r="I35" s="12">
        <f>SUM(I16:I34)</f>
        <v>0</v>
      </c>
      <c r="J35" s="12">
        <f>SUM(J16:J34)</f>
        <v>0</v>
      </c>
      <c r="K35" s="12">
        <f>SUM(K16:K34)</f>
        <v>0</v>
      </c>
      <c r="L35" s="12">
        <f>SUM(L16:L34)</f>
        <v>0</v>
      </c>
      <c r="M35" s="12">
        <f>SUM(M16:M34)</f>
        <v>0</v>
      </c>
      <c r="N35" s="12">
        <f>SUM(N16:N34)</f>
        <v>0</v>
      </c>
      <c r="O35" s="12">
        <f>SUM(C35:N35)</f>
        <v>0</v>
      </c>
    </row>
    <row r="36" spans="2:15">
      <c r="B36" s="5"/>
    </row>
    <row r="37" spans="2:15">
      <c r="B37" s="4" t="s">
        <v>56</v>
      </c>
      <c r="C37" s="13">
        <f>C13-C35</f>
        <v>0</v>
      </c>
      <c r="D37" s="13">
        <f>D13-D35</f>
        <v>0</v>
      </c>
      <c r="E37" s="13">
        <f>E13-E35</f>
        <v>0</v>
      </c>
      <c r="F37" s="13">
        <f>F13-F35</f>
        <v>0</v>
      </c>
      <c r="G37" s="13">
        <f>G13-G35</f>
        <v>0</v>
      </c>
      <c r="H37" s="13">
        <f>H13-H35</f>
        <v>0</v>
      </c>
      <c r="I37" s="13">
        <f>I13-I35</f>
        <v>0</v>
      </c>
      <c r="J37" s="13">
        <f>J13-J35</f>
        <v>0</v>
      </c>
      <c r="K37" s="13">
        <f>K13-K35</f>
        <v>0</v>
      </c>
      <c r="L37" s="13">
        <f>L13-L35</f>
        <v>0</v>
      </c>
      <c r="M37" s="13">
        <f>M13-M35</f>
        <v>0</v>
      </c>
      <c r="N37" s="13">
        <f>N13-N35</f>
        <v>0</v>
      </c>
      <c r="O37" s="11">
        <f>SUM(C37:N37)</f>
        <v>0</v>
      </c>
    </row>
    <row r="38" spans="2:15">
      <c r="B38" s="4" t="s">
        <v>57</v>
      </c>
      <c r="C38" s="13">
        <f>'Start Here'!$C$17</f>
        <v>0</v>
      </c>
      <c r="D38" s="13">
        <f>C39</f>
        <v>0</v>
      </c>
      <c r="E38" s="13">
        <f>D39</f>
        <v>0</v>
      </c>
      <c r="F38" s="13">
        <f>E39</f>
        <v>0</v>
      </c>
      <c r="G38" s="13">
        <f>F39</f>
        <v>0</v>
      </c>
      <c r="H38" s="13">
        <f>G39</f>
        <v>0</v>
      </c>
      <c r="I38" s="13">
        <f>H39</f>
        <v>0</v>
      </c>
      <c r="J38" s="13">
        <f>I39</f>
        <v>0</v>
      </c>
      <c r="K38" s="13">
        <f>J39</f>
        <v>0</v>
      </c>
      <c r="L38" s="13">
        <f>K39</f>
        <v>0</v>
      </c>
      <c r="M38" s="13">
        <f>L39</f>
        <v>0</v>
      </c>
      <c r="N38" s="13">
        <f>M39</f>
        <v>0</v>
      </c>
      <c r="O38" s="13">
        <f>C38</f>
        <v>0</v>
      </c>
    </row>
    <row r="39" spans="2:15">
      <c r="B39" s="4" t="s">
        <v>58</v>
      </c>
      <c r="C39" s="13">
        <f>C38+C37</f>
        <v>0</v>
      </c>
      <c r="D39" s="13">
        <f>D38+D37</f>
        <v>0</v>
      </c>
      <c r="E39" s="13">
        <f>E38+E37</f>
        <v>0</v>
      </c>
      <c r="F39" s="13">
        <f>F38+F37</f>
        <v>0</v>
      </c>
      <c r="G39" s="13">
        <f>G38+G37</f>
        <v>0</v>
      </c>
      <c r="H39" s="13">
        <f>H38+H37</f>
        <v>0</v>
      </c>
      <c r="I39" s="13">
        <f>I38+I37</f>
        <v>0</v>
      </c>
      <c r="J39" s="13">
        <f>J38+J37</f>
        <v>0</v>
      </c>
      <c r="K39" s="13">
        <f>K38+K37</f>
        <v>0</v>
      </c>
      <c r="L39" s="13">
        <f>L38+L37</f>
        <v>0</v>
      </c>
      <c r="M39" s="13">
        <f>M38+M37</f>
        <v>0</v>
      </c>
      <c r="N39" s="13">
        <f>N38+N37</f>
        <v>0</v>
      </c>
      <c r="O39" s="13">
        <f>N39</f>
        <v>0</v>
      </c>
    </row>
    <row r="40" spans="2:15">
      <c r="B40" s="5" t="s">
        <v>59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11">
        <f>MAX(C40:N40)</f>
        <v>0</v>
      </c>
    </row>
    <row r="41" spans="2:15">
      <c r="B41" s="4" t="s">
        <v>60</v>
      </c>
      <c r="C41" s="13">
        <f>C39-C40</f>
        <v>0</v>
      </c>
      <c r="D41" s="13">
        <f>D39-D40</f>
        <v>0</v>
      </c>
      <c r="E41" s="13">
        <f>E39-E40</f>
        <v>0</v>
      </c>
      <c r="F41" s="13">
        <f>F39-F40</f>
        <v>0</v>
      </c>
      <c r="G41" s="13">
        <f>G39-G40</f>
        <v>0</v>
      </c>
      <c r="H41" s="13">
        <f>H39-H40</f>
        <v>0</v>
      </c>
      <c r="I41" s="13">
        <f>I39-I40</f>
        <v>0</v>
      </c>
      <c r="J41" s="13">
        <f>J39-J40</f>
        <v>0</v>
      </c>
      <c r="K41" s="13">
        <f>K39-K40</f>
        <v>0</v>
      </c>
      <c r="L41" s="13">
        <f>L39-L40</f>
        <v>0</v>
      </c>
      <c r="M41" s="13">
        <f>M39-M40</f>
        <v>0</v>
      </c>
      <c r="N41" s="13">
        <f>N39-N40</f>
        <v>0</v>
      </c>
      <c r="O41" s="13">
        <f>MIN(C41:N41)</f>
        <v>0</v>
      </c>
    </row>
  </sheetData>
  <mergeCells count="4">
    <mergeCell ref="A1:H1"/>
    <mergeCell ref="A2:I2"/>
    <mergeCell ref="B5:O5"/>
    <mergeCell ref="B15:O15"/>
  </mergeCells>
  <conditionalFormatting sqref="C39:N39">
    <cfRule type="cellIs" dxfId="0" priority="1" operator="lessThan">
      <formula>0</formula>
    </cfRule>
  </conditionalFormatting>
  <conditionalFormatting sqref="C41:N41">
    <cfRule type="cellIs" dxfId="0" priority="2" operator="lessThan">
      <formula>0</formula>
    </cfRule>
  </conditionalFormatting>
  <dataValidations count="1">
    <dataValidation type="decimal" operator="greaterThanOrEqual" allowBlank="1" showInputMessage="1" showErrorMessage="1" promptTitle="Enter expected cash" prompt="Use positive values. Enter cash in the month it is expected to enter or leave the bank." sqref="C5:N40">
      <formula1>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DBAB5"/>
  </sheetPr>
  <dimension ref="A1:I22"/>
  <sheetViews>
    <sheetView showGridLines="0" workbookViewId="0"/>
  </sheetViews>
  <sheetFormatPr defaultRowHeight="15"/>
  <cols>
    <col min="1" max="1" width="3.7109375" customWidth="1"/>
    <col min="2" max="2" width="25.7109375" customWidth="1"/>
    <col min="3" max="3" width="24.7109375" customWidth="1"/>
    <col min="4" max="8" width="18.7109375" customWidth="1"/>
  </cols>
  <sheetData>
    <row r="1" spans="1:9" ht="52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9" ht="34" customHeight="1">
      <c r="A2" s="2" t="s">
        <v>61</v>
      </c>
      <c r="B2" s="2"/>
      <c r="C2" s="2"/>
      <c r="D2" s="2"/>
      <c r="E2" s="2"/>
      <c r="F2" s="2"/>
      <c r="G2" s="2"/>
      <c r="H2" s="2"/>
      <c r="I2" s="2"/>
    </row>
    <row r="4" spans="1:9">
      <c r="B4" s="3" t="s">
        <v>62</v>
      </c>
      <c r="C4" s="3"/>
      <c r="D4" s="3"/>
      <c r="E4" s="3"/>
      <c r="F4" s="3"/>
      <c r="G4" s="3"/>
      <c r="H4" s="3"/>
    </row>
    <row r="5" spans="1:9">
      <c r="B5" s="4" t="s">
        <v>63</v>
      </c>
      <c r="C5" s="4" t="s">
        <v>64</v>
      </c>
      <c r="D5" s="4" t="s">
        <v>65</v>
      </c>
      <c r="E5" s="4" t="s">
        <v>66</v>
      </c>
      <c r="F5" s="4" t="s">
        <v>67</v>
      </c>
      <c r="G5" s="4" t="s">
        <v>68</v>
      </c>
      <c r="H5" s="4" t="s">
        <v>69</v>
      </c>
    </row>
    <row r="6" spans="1:9" ht="38" customHeight="1">
      <c r="B6" s="5" t="s">
        <v>70</v>
      </c>
      <c r="C6" s="6"/>
      <c r="D6" s="6"/>
      <c r="E6" s="6"/>
      <c r="F6" s="6"/>
      <c r="G6" s="6"/>
      <c r="H6" s="6"/>
    </row>
    <row r="7" spans="1:9" ht="38" customHeight="1">
      <c r="B7" s="5" t="s">
        <v>71</v>
      </c>
      <c r="C7" s="6"/>
      <c r="D7" s="6"/>
      <c r="E7" s="6"/>
      <c r="F7" s="6"/>
      <c r="G7" s="6"/>
      <c r="H7" s="6"/>
    </row>
    <row r="8" spans="1:9" ht="38" customHeight="1">
      <c r="B8" s="5" t="s">
        <v>72</v>
      </c>
      <c r="C8" s="6"/>
      <c r="D8" s="6"/>
      <c r="E8" s="6"/>
      <c r="F8" s="6"/>
      <c r="G8" s="6"/>
      <c r="H8" s="6"/>
    </row>
    <row r="9" spans="1:9" ht="38" customHeight="1">
      <c r="B9" s="5" t="s">
        <v>73</v>
      </c>
      <c r="C9" s="6"/>
      <c r="D9" s="6"/>
      <c r="E9" s="6"/>
      <c r="F9" s="6"/>
      <c r="G9" s="6"/>
      <c r="H9" s="6"/>
    </row>
    <row r="10" spans="1:9" ht="38" customHeight="1">
      <c r="B10" s="5" t="s">
        <v>74</v>
      </c>
      <c r="C10" s="6"/>
      <c r="D10" s="6"/>
      <c r="E10" s="6"/>
      <c r="F10" s="6"/>
      <c r="G10" s="6"/>
      <c r="H10" s="6"/>
    </row>
    <row r="11" spans="1:9" ht="38" customHeight="1">
      <c r="B11" s="5" t="s">
        <v>75</v>
      </c>
      <c r="C11" s="6"/>
      <c r="D11" s="6"/>
      <c r="E11" s="6"/>
      <c r="F11" s="6"/>
      <c r="G11" s="6"/>
      <c r="H11" s="6"/>
    </row>
    <row r="12" spans="1:9" ht="38" customHeight="1">
      <c r="B12" s="5" t="s">
        <v>76</v>
      </c>
      <c r="C12" s="6"/>
      <c r="D12" s="6"/>
      <c r="E12" s="6"/>
      <c r="F12" s="6"/>
      <c r="G12" s="6"/>
      <c r="H12" s="6"/>
    </row>
    <row r="13" spans="1:9" ht="38" customHeight="1">
      <c r="B13" s="5" t="s">
        <v>77</v>
      </c>
      <c r="C13" s="6"/>
      <c r="D13" s="6"/>
      <c r="E13" s="6"/>
      <c r="F13" s="6"/>
      <c r="G13" s="6"/>
      <c r="H13" s="6"/>
    </row>
    <row r="14" spans="1:9" ht="38" customHeight="1">
      <c r="B14" s="5" t="s">
        <v>52</v>
      </c>
      <c r="C14" s="6"/>
      <c r="D14" s="6"/>
      <c r="E14" s="6"/>
      <c r="F14" s="6"/>
      <c r="G14" s="6"/>
      <c r="H14" s="6"/>
    </row>
    <row r="15" spans="1:9" ht="38" customHeight="1">
      <c r="B15" s="5" t="s">
        <v>78</v>
      </c>
      <c r="C15" s="6"/>
      <c r="D15" s="6"/>
      <c r="E15" s="6"/>
      <c r="F15" s="6"/>
      <c r="G15" s="6"/>
      <c r="H15" s="6"/>
    </row>
    <row r="18" spans="2:8">
      <c r="B18" s="3" t="s">
        <v>79</v>
      </c>
      <c r="C18" s="3"/>
      <c r="D18" s="3"/>
      <c r="E18" s="3"/>
      <c r="F18" s="3"/>
      <c r="G18" s="3"/>
      <c r="H18" s="3"/>
    </row>
    <row r="19" spans="2:8">
      <c r="B19" s="4" t="s">
        <v>80</v>
      </c>
      <c r="C19" s="4" t="s">
        <v>81</v>
      </c>
      <c r="D19" s="4" t="s">
        <v>82</v>
      </c>
      <c r="E19" s="4" t="s">
        <v>83</v>
      </c>
    </row>
    <row r="20" spans="2:8">
      <c r="B20" s="5" t="s">
        <v>84</v>
      </c>
      <c r="C20" s="14">
        <v>0</v>
      </c>
      <c r="D20" s="14">
        <v>0</v>
      </c>
      <c r="E20" s="6"/>
      <c r="F20" s="6"/>
      <c r="G20" s="6"/>
      <c r="H20" s="6"/>
    </row>
    <row r="21" spans="2:8">
      <c r="B21" s="5" t="s">
        <v>85</v>
      </c>
      <c r="C21" s="14">
        <v>-0.15</v>
      </c>
      <c r="D21" s="14">
        <v>0.1</v>
      </c>
      <c r="E21" s="6"/>
      <c r="F21" s="6"/>
      <c r="G21" s="6"/>
      <c r="H21" s="6"/>
    </row>
    <row r="22" spans="2:8">
      <c r="B22" s="5" t="s">
        <v>86</v>
      </c>
      <c r="C22" s="14">
        <v>0.1</v>
      </c>
      <c r="D22" s="14">
        <v>0</v>
      </c>
      <c r="E22" s="6"/>
      <c r="F22" s="6"/>
      <c r="G22" s="6"/>
      <c r="H22" s="6"/>
    </row>
  </sheetData>
  <mergeCells count="7">
    <mergeCell ref="A1:H1"/>
    <mergeCell ref="A2:I2"/>
    <mergeCell ref="B4:H4"/>
    <mergeCell ref="B18:H18"/>
    <mergeCell ref="E20:H20"/>
    <mergeCell ref="E21:H21"/>
    <mergeCell ref="E22:H2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D1A1A"/>
  </sheetPr>
  <dimension ref="A1:I28"/>
  <sheetViews>
    <sheetView showGridLines="0" workbookViewId="0"/>
  </sheetViews>
  <sheetFormatPr defaultRowHeight="15"/>
  <cols>
    <col min="1" max="1" width="3.7109375" customWidth="1"/>
    <col min="2" max="2" width="27.7109375" customWidth="1"/>
    <col min="3" max="6" width="18.7109375" customWidth="1"/>
    <col min="7" max="9" width="15.7109375" customWidth="1"/>
  </cols>
  <sheetData>
    <row r="1" spans="1:9" ht="52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9" ht="34" customHeight="1">
      <c r="A2" s="2" t="s">
        <v>87</v>
      </c>
      <c r="B2" s="2"/>
      <c r="C2" s="2"/>
      <c r="D2" s="2"/>
      <c r="E2" s="2"/>
      <c r="F2" s="2"/>
      <c r="G2" s="2"/>
      <c r="H2" s="2"/>
      <c r="I2" s="2"/>
    </row>
    <row r="4" spans="1:9">
      <c r="B4" s="3" t="s">
        <v>88</v>
      </c>
      <c r="C4" s="3"/>
      <c r="D4" s="3"/>
      <c r="E4" s="3"/>
      <c r="F4" s="3"/>
      <c r="G4" s="3"/>
      <c r="H4" s="3"/>
      <c r="I4" s="3"/>
    </row>
    <row r="5" spans="1:9">
      <c r="B5" s="5" t="s">
        <v>14</v>
      </c>
      <c r="C5" s="4">
        <f>'Start Here'!C14</f>
        <v>0</v>
      </c>
      <c r="D5" s="4"/>
      <c r="E5" s="4"/>
      <c r="F5" s="4"/>
    </row>
    <row r="6" spans="1:9">
      <c r="B6" s="5" t="s">
        <v>89</v>
      </c>
      <c r="C6" s="4">
        <f>'Cash Flow Forecast'!C4&amp;" to "&amp;TEXT('Cash Flow Forecast'!N4,"mmm-yy")</f>
        <v>0</v>
      </c>
      <c r="D6" s="4"/>
      <c r="E6" s="4"/>
      <c r="F6" s="4"/>
    </row>
    <row r="7" spans="1:9">
      <c r="B7" s="5" t="s">
        <v>18</v>
      </c>
      <c r="C7" s="13">
        <f>'Start Here'!C18</f>
        <v>0</v>
      </c>
      <c r="D7" s="13"/>
      <c r="E7" s="13"/>
      <c r="F7" s="13"/>
    </row>
    <row r="8" spans="1:9">
      <c r="B8" s="5" t="s">
        <v>90</v>
      </c>
      <c r="C8" s="4">
        <f>'Start Here'!C19</f>
        <v>0</v>
      </c>
      <c r="D8" s="4"/>
      <c r="E8" s="4"/>
      <c r="F8" s="4"/>
      <c r="G8" s="4"/>
      <c r="H8" s="4"/>
      <c r="I8" s="4"/>
    </row>
    <row r="10" spans="1:9">
      <c r="B10" s="3" t="s">
        <v>91</v>
      </c>
      <c r="C10" s="3"/>
      <c r="D10" s="3"/>
      <c r="E10" s="3"/>
      <c r="F10" s="3"/>
      <c r="G10" s="3"/>
      <c r="H10" s="3"/>
      <c r="I10" s="3"/>
    </row>
    <row r="11" spans="1:9">
      <c r="B11" s="5" t="s">
        <v>92</v>
      </c>
      <c r="C11" s="13">
        <f>'Cash Flow Forecast'!O13</f>
        <v>0</v>
      </c>
    </row>
    <row r="12" spans="1:9">
      <c r="B12" s="5" t="s">
        <v>93</v>
      </c>
      <c r="C12" s="13">
        <f>'Cash Flow Forecast'!O35</f>
        <v>0</v>
      </c>
    </row>
    <row r="13" spans="1:9">
      <c r="B13" s="5" t="s">
        <v>56</v>
      </c>
      <c r="C13" s="13">
        <f>'Cash Flow Forecast'!O37</f>
        <v>0</v>
      </c>
    </row>
    <row r="14" spans="1:9">
      <c r="B14" s="5" t="s">
        <v>94</v>
      </c>
      <c r="C14" s="13">
        <f>MIN('Cash Flow Forecast'!C39:N39)</f>
        <v>0</v>
      </c>
    </row>
    <row r="15" spans="1:9">
      <c r="B15" s="5" t="s">
        <v>95</v>
      </c>
      <c r="C15" s="13">
        <f>MIN('Cash Flow Forecast'!C41:N41)</f>
        <v>0</v>
      </c>
    </row>
    <row r="16" spans="1:9">
      <c r="B16" s="5" t="s">
        <v>96</v>
      </c>
      <c r="C16" s="4">
        <f>COUNTIF('Cash Flow Forecast'!C41:N41,"&lt;0")</f>
        <v>0</v>
      </c>
    </row>
    <row r="19" spans="2:9">
      <c r="B19" s="3" t="s">
        <v>97</v>
      </c>
      <c r="C19" s="3"/>
      <c r="D19" s="3"/>
      <c r="E19" s="3"/>
      <c r="F19" s="3"/>
      <c r="G19" s="3"/>
      <c r="H19" s="3"/>
      <c r="I19" s="3"/>
    </row>
    <row r="20" spans="2:9" ht="38" customHeight="1">
      <c r="B20" s="5" t="s">
        <v>98</v>
      </c>
      <c r="C20" s="6"/>
      <c r="D20" s="6"/>
      <c r="E20" s="6"/>
      <c r="F20" s="6"/>
      <c r="G20" s="6"/>
      <c r="H20" s="6"/>
      <c r="I20" s="6"/>
    </row>
    <row r="21" spans="2:9" ht="38" customHeight="1">
      <c r="B21" s="5" t="s">
        <v>99</v>
      </c>
      <c r="C21" s="6"/>
      <c r="D21" s="6"/>
      <c r="E21" s="6"/>
      <c r="F21" s="6"/>
      <c r="G21" s="6"/>
      <c r="H21" s="6"/>
      <c r="I21" s="6"/>
    </row>
    <row r="22" spans="2:9" ht="38" customHeight="1">
      <c r="B22" s="5" t="s">
        <v>100</v>
      </c>
      <c r="C22" s="6"/>
      <c r="D22" s="6"/>
      <c r="E22" s="6"/>
      <c r="F22" s="6"/>
      <c r="G22" s="6"/>
      <c r="H22" s="6"/>
      <c r="I22" s="6"/>
    </row>
    <row r="23" spans="2:9" ht="38" customHeight="1">
      <c r="B23" s="5" t="s">
        <v>101</v>
      </c>
      <c r="C23" s="6"/>
      <c r="D23" s="6"/>
      <c r="E23" s="6"/>
      <c r="F23" s="6"/>
      <c r="G23" s="6"/>
      <c r="H23" s="6"/>
      <c r="I23" s="6"/>
    </row>
    <row r="25" spans="2:9">
      <c r="B25" s="9" t="s">
        <v>102</v>
      </c>
      <c r="C25" s="9"/>
      <c r="D25" s="9"/>
      <c r="E25" s="9"/>
      <c r="F25" s="9"/>
      <c r="G25" s="9"/>
      <c r="H25" s="9"/>
      <c r="I25" s="9"/>
    </row>
    <row r="26" spans="2:9">
      <c r="B26" s="9"/>
      <c r="C26" s="9"/>
      <c r="D26" s="9"/>
      <c r="E26" s="9"/>
      <c r="F26" s="9"/>
      <c r="G26" s="9"/>
      <c r="H26" s="9"/>
      <c r="I26" s="9"/>
    </row>
    <row r="28" spans="2:9">
      <c r="B28" s="15" t="s">
        <v>103</v>
      </c>
      <c r="C28" s="15"/>
      <c r="D28" s="15"/>
      <c r="E28" s="15"/>
      <c r="F28" s="15"/>
      <c r="G28" s="15"/>
      <c r="H28" s="15"/>
      <c r="I28" s="15"/>
    </row>
  </sheetData>
  <mergeCells count="15">
    <mergeCell ref="A1:H1"/>
    <mergeCell ref="A2:I2"/>
    <mergeCell ref="B4:I4"/>
    <mergeCell ref="C5:F5"/>
    <mergeCell ref="C6:F6"/>
    <mergeCell ref="C7:F7"/>
    <mergeCell ref="C8:I8"/>
    <mergeCell ref="B10:I10"/>
    <mergeCell ref="B19:I19"/>
    <mergeCell ref="C20:I20"/>
    <mergeCell ref="C21:I21"/>
    <mergeCell ref="C22:I22"/>
    <mergeCell ref="C23:I23"/>
    <mergeCell ref="B25:I26"/>
    <mergeCell ref="B28:I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Cash Flow Forecast</vt:lpstr>
      <vt:lpstr>Assumptions</vt:lpstr>
      <vt:lpstr>Application Summary</vt:lpstr>
    </vt:vector>
  </TitlesOfParts>
  <Company>Sorbus Finance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 Month Cash Flow Forecast</dc:title>
  <dc:subject>A lender-ready cash flow forecast template for UK businesses</dc:subject>
  <dc:creator>Sorbus Finance</dc:creator>
  <dc:description>Replace the Sorbus Finance logo with your own logo before sharing if required.</dc:description>
  <cp:lastModifiedBy>Sorbus Finance</cp:lastModifiedBy>
  <dcterms:created xsi:type="dcterms:W3CDTF">2026-09-07T13:44:49Z</dcterms:created>
  <dcterms:modified xsi:type="dcterms:W3CDTF">2026-09-07T13:44:49Z</dcterms:modified>
</cp:coreProperties>
</file>